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CETTES\TAXE DE SEJOUR\TAXE 2026\"/>
    </mc:Choice>
  </mc:AlternateContent>
  <xr:revisionPtr revIDLastSave="0" documentId="13_ncr:1_{FD39D1DC-4662-4FC4-9344-D59C0A9F20FF}" xr6:coauthVersionLast="36" xr6:coauthVersionMax="36" xr10:uidLastSave="{00000000-0000-0000-0000-000000000000}"/>
  <bookViews>
    <workbookView xWindow="0" yWindow="0" windowWidth="25200" windowHeight="11475" xr2:uid="{9876C2DC-C085-40A7-A86D-443299AB31E2}"/>
  </bookViews>
  <sheets>
    <sheet name="Etat mensuel des pers. logées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G33" i="1" l="1"/>
  <c r="H33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E34" i="1"/>
  <c r="G34" i="1" s="1"/>
  <c r="H34" i="1" s="1"/>
  <c r="E35" i="1"/>
  <c r="G35" i="1" s="1"/>
  <c r="H35" i="1" s="1"/>
  <c r="E36" i="1"/>
  <c r="G36" i="1" s="1"/>
  <c r="H36" i="1" s="1"/>
  <c r="E37" i="1"/>
  <c r="G37" i="1" s="1"/>
  <c r="H37" i="1" s="1"/>
  <c r="E38" i="1"/>
  <c r="G38" i="1" s="1"/>
  <c r="H38" i="1" s="1"/>
  <c r="E39" i="1"/>
  <c r="G39" i="1" s="1"/>
  <c r="H39" i="1" s="1"/>
  <c r="E40" i="1"/>
  <c r="G40" i="1" s="1"/>
  <c r="H40" i="1" s="1"/>
  <c r="E41" i="1"/>
  <c r="G41" i="1" s="1"/>
  <c r="H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J48" i="1" l="1"/>
  <c r="J47" i="1"/>
  <c r="J46" i="1"/>
  <c r="J45" i="1"/>
  <c r="K45" i="1" s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K25" i="1" s="1"/>
  <c r="J24" i="1"/>
  <c r="J23" i="1"/>
  <c r="J22" i="1"/>
  <c r="J21" i="1"/>
  <c r="J20" i="1"/>
  <c r="I48" i="1"/>
  <c r="K48" i="1" s="1"/>
  <c r="I47" i="1"/>
  <c r="K47" i="1" s="1"/>
  <c r="I46" i="1"/>
  <c r="I45" i="1"/>
  <c r="I44" i="1"/>
  <c r="K44" i="1" s="1"/>
  <c r="I43" i="1"/>
  <c r="K43" i="1" s="1"/>
  <c r="I42" i="1"/>
  <c r="K42" i="1" s="1"/>
  <c r="I41" i="1"/>
  <c r="I40" i="1"/>
  <c r="K40" i="1" s="1"/>
  <c r="I39" i="1"/>
  <c r="K39" i="1" s="1"/>
  <c r="I38" i="1"/>
  <c r="K38" i="1" s="1"/>
  <c r="I37" i="1"/>
  <c r="I36" i="1"/>
  <c r="K36" i="1" s="1"/>
  <c r="I35" i="1"/>
  <c r="K35" i="1" s="1"/>
  <c r="I34" i="1"/>
  <c r="I33" i="1"/>
  <c r="I32" i="1"/>
  <c r="K32" i="1" s="1"/>
  <c r="I31" i="1"/>
  <c r="K31" i="1" s="1"/>
  <c r="I30" i="1"/>
  <c r="I29" i="1"/>
  <c r="I28" i="1"/>
  <c r="K28" i="1" s="1"/>
  <c r="I27" i="1"/>
  <c r="K27" i="1" s="1"/>
  <c r="I26" i="1"/>
  <c r="K26" i="1" s="1"/>
  <c r="I25" i="1"/>
  <c r="I24" i="1"/>
  <c r="K24" i="1" s="1"/>
  <c r="I23" i="1"/>
  <c r="K23" i="1" s="1"/>
  <c r="I22" i="1"/>
  <c r="K22" i="1" s="1"/>
  <c r="I21" i="1"/>
  <c r="I20" i="1"/>
  <c r="K20" i="1" s="1"/>
  <c r="E19" i="1"/>
  <c r="G19" i="1" s="1"/>
  <c r="E18" i="1"/>
  <c r="G18" i="1" s="1"/>
  <c r="K30" i="1" l="1"/>
  <c r="K34" i="1"/>
  <c r="K46" i="1"/>
  <c r="J18" i="1"/>
  <c r="I18" i="1"/>
  <c r="H18" i="1"/>
  <c r="K21" i="1"/>
  <c r="K29" i="1"/>
  <c r="K33" i="1"/>
  <c r="K37" i="1"/>
  <c r="K41" i="1"/>
  <c r="G49" i="1"/>
  <c r="J19" i="1"/>
  <c r="J49" i="1" s="1"/>
  <c r="H19" i="1"/>
  <c r="H49" i="1" s="1"/>
  <c r="I19" i="1"/>
  <c r="I49" i="1" l="1"/>
  <c r="K19" i="1"/>
</calcChain>
</file>

<file path=xl/sharedStrings.xml><?xml version="1.0" encoding="utf-8"?>
<sst xmlns="http://schemas.openxmlformats.org/spreadsheetml/2006/main" count="37" uniqueCount="37">
  <si>
    <t>Jours</t>
  </si>
  <si>
    <t>Nombre de personnes logées</t>
  </si>
  <si>
    <t>Nombre</t>
  </si>
  <si>
    <t>Motif</t>
  </si>
  <si>
    <t>Nombre de nuitées total</t>
  </si>
  <si>
    <t>Montant total taxe perçue</t>
  </si>
  <si>
    <t>Exonérations</t>
  </si>
  <si>
    <t xml:space="preserve">TOTAL </t>
  </si>
  <si>
    <t>Nom de l'établissement :</t>
  </si>
  <si>
    <t>Adresse :</t>
  </si>
  <si>
    <t>Code Postal :</t>
  </si>
  <si>
    <t>Ville :</t>
  </si>
  <si>
    <t>TYPE D'HEBERGEMENT :</t>
  </si>
  <si>
    <t>NOMBRE DE  CHAMBRES :</t>
  </si>
  <si>
    <t>CLASSEMENT :</t>
  </si>
  <si>
    <t>TARIF APPLIQUE :</t>
  </si>
  <si>
    <t>MOIS :</t>
  </si>
  <si>
    <t>Titulaire d'un contrat de travail saisonnier employé dans la commune</t>
  </si>
  <si>
    <t>Mineur</t>
  </si>
  <si>
    <t>Hébergement d'urgence ou relogement temporaire</t>
  </si>
  <si>
    <t>EXONERATIONS</t>
  </si>
  <si>
    <t>Montant inférieur à 100€ (délibération du )</t>
  </si>
  <si>
    <t>(hors taxes additionnelles)</t>
  </si>
  <si>
    <t>au profit de la région</t>
  </si>
  <si>
    <t>au profit d'IDF mobilités</t>
  </si>
  <si>
    <t>Taxes additionnelles</t>
  </si>
  <si>
    <t>au profit du département</t>
  </si>
  <si>
    <t>Commune</t>
  </si>
  <si>
    <t>Région</t>
  </si>
  <si>
    <t xml:space="preserve">Montant taxé par nuité adulte </t>
  </si>
  <si>
    <t>IDF mobilités</t>
  </si>
  <si>
    <t>Département</t>
  </si>
  <si>
    <t>Tarif</t>
  </si>
  <si>
    <t>1 ligne par perception et par hébergement loué</t>
  </si>
  <si>
    <t>Rajouter les lignes nécessaires et y insérer les formules automatiques</t>
  </si>
  <si>
    <t>ETAT MENSUEL - TAXE DE SEJOUR</t>
  </si>
  <si>
    <t>ANNEE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</si>
</sst>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&quot;€&quot;"/>
    <numFmt numFmtId="165" formatCode="0.0000"/>
    <numFmt numFmtId="166" formatCode="#,##0.000\ &quot;€&quot;;[Red]\-#,##0.000\ &quot;€&quot;"/>
    <numFmt numFmtId="167" formatCode="#,##0.0000\ &quot;€&quot;;[Red]\-#,##0.00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0" fillId="2" borderId="27" xfId="0" applyFont="1" applyFill="1" applyBorder="1" applyAlignment="1">
      <alignment horizontal="left"/>
    </xf>
    <xf numFmtId="0" fontId="0" fillId="2" borderId="28" xfId="0" applyFont="1" applyFill="1" applyBorder="1"/>
    <xf numFmtId="0" fontId="0" fillId="2" borderId="29" xfId="0" applyFont="1" applyFill="1" applyBorder="1"/>
    <xf numFmtId="0" fontId="0" fillId="2" borderId="30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1" xfId="0" applyFont="1" applyFill="1" applyBorder="1"/>
    <xf numFmtId="0" fontId="0" fillId="2" borderId="32" xfId="0" applyFont="1" applyFill="1" applyBorder="1" applyAlignment="1">
      <alignment horizontal="left"/>
    </xf>
    <xf numFmtId="0" fontId="0" fillId="2" borderId="33" xfId="0" applyFont="1" applyFill="1" applyBorder="1"/>
    <xf numFmtId="0" fontId="0" fillId="2" borderId="34" xfId="0" applyFont="1" applyFill="1" applyBorder="1"/>
    <xf numFmtId="0" fontId="0" fillId="0" borderId="0" xfId="0" applyFont="1" applyAlignment="1">
      <alignment horizontal="center"/>
    </xf>
    <xf numFmtId="0" fontId="0" fillId="2" borderId="17" xfId="0" applyFont="1" applyFill="1" applyBorder="1" applyAlignment="1">
      <alignment horizontal="left"/>
    </xf>
    <xf numFmtId="0" fontId="0" fillId="2" borderId="35" xfId="0" applyFont="1" applyFill="1" applyBorder="1"/>
    <xf numFmtId="0" fontId="0" fillId="2" borderId="36" xfId="0" applyFont="1" applyFill="1" applyBorder="1"/>
    <xf numFmtId="0" fontId="6" fillId="0" borderId="0" xfId="0" applyFont="1"/>
    <xf numFmtId="0" fontId="6" fillId="0" borderId="2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8" fontId="0" fillId="2" borderId="0" xfId="0" applyNumberFormat="1" applyFont="1" applyFill="1" applyBorder="1" applyAlignment="1">
      <alignment horizontal="right"/>
    </xf>
    <xf numFmtId="8" fontId="0" fillId="2" borderId="0" xfId="0" applyNumberFormat="1" applyFont="1" applyFill="1" applyBorder="1" applyAlignment="1">
      <alignment horizontal="center"/>
    </xf>
    <xf numFmtId="8" fontId="0" fillId="2" borderId="33" xfId="0" applyNumberFormat="1" applyFont="1" applyFill="1" applyBorder="1"/>
    <xf numFmtId="0" fontId="6" fillId="0" borderId="0" xfId="0" applyFont="1" applyFill="1" applyBorder="1"/>
    <xf numFmtId="0" fontId="6" fillId="0" borderId="33" xfId="0" applyFont="1" applyFill="1" applyBorder="1"/>
    <xf numFmtId="0" fontId="6" fillId="0" borderId="34" xfId="0" applyFont="1" applyFill="1" applyBorder="1"/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0" fontId="6" fillId="0" borderId="2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6" fontId="6" fillId="0" borderId="0" xfId="0" applyNumberFormat="1" applyFont="1" applyFill="1" applyBorder="1"/>
    <xf numFmtId="0" fontId="6" fillId="4" borderId="31" xfId="0" applyFont="1" applyFill="1" applyBorder="1"/>
    <xf numFmtId="9" fontId="6" fillId="4" borderId="30" xfId="0" applyNumberFormat="1" applyFont="1" applyFill="1" applyBorder="1" applyAlignment="1">
      <alignment horizontal="center"/>
    </xf>
    <xf numFmtId="0" fontId="6" fillId="4" borderId="0" xfId="0" applyFont="1" applyFill="1" applyBorder="1"/>
    <xf numFmtId="164" fontId="6" fillId="0" borderId="23" xfId="0" applyNumberFormat="1" applyFont="1" applyBorder="1"/>
    <xf numFmtId="164" fontId="6" fillId="0" borderId="1" xfId="0" applyNumberFormat="1" applyFont="1" applyBorder="1"/>
    <xf numFmtId="164" fontId="6" fillId="0" borderId="16" xfId="0" applyNumberFormat="1" applyFont="1" applyBorder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165" fontId="6" fillId="0" borderId="32" xfId="0" applyNumberFormat="1" applyFont="1" applyFill="1" applyBorder="1"/>
    <xf numFmtId="164" fontId="6" fillId="0" borderId="21" xfId="0" applyNumberFormat="1" applyFont="1" applyBorder="1"/>
    <xf numFmtId="164" fontId="6" fillId="0" borderId="3" xfId="0" applyNumberFormat="1" applyFont="1" applyBorder="1"/>
    <xf numFmtId="164" fontId="6" fillId="0" borderId="13" xfId="0" applyNumberFormat="1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2" fillId="5" borderId="27" xfId="0" applyFont="1" applyFill="1" applyBorder="1"/>
    <xf numFmtId="0" fontId="6" fillId="5" borderId="28" xfId="0" applyFont="1" applyFill="1" applyBorder="1" applyAlignment="1">
      <alignment horizontal="left"/>
    </xf>
    <xf numFmtId="166" fontId="6" fillId="5" borderId="28" xfId="0" applyNumberFormat="1" applyFont="1" applyFill="1" applyBorder="1"/>
    <xf numFmtId="0" fontId="6" fillId="5" borderId="29" xfId="0" applyFont="1" applyFill="1" applyBorder="1"/>
    <xf numFmtId="0" fontId="2" fillId="5" borderId="32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6" fillId="5" borderId="28" xfId="0" applyFont="1" applyFill="1" applyBorder="1"/>
    <xf numFmtId="0" fontId="6" fillId="5" borderId="33" xfId="0" applyFont="1" applyFill="1" applyBorder="1"/>
    <xf numFmtId="0" fontId="6" fillId="5" borderId="34" xfId="0" applyFont="1" applyFill="1" applyBorder="1"/>
    <xf numFmtId="0" fontId="5" fillId="0" borderId="0" xfId="0" applyFont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8" fontId="0" fillId="2" borderId="0" xfId="0" applyNumberFormat="1" applyFont="1" applyFill="1" applyBorder="1" applyAlignment="1">
      <alignment horizontal="center"/>
    </xf>
    <xf numFmtId="8" fontId="0" fillId="2" borderId="31" xfId="0" applyNumberFormat="1" applyFont="1" applyFill="1" applyBorder="1" applyAlignment="1">
      <alignment horizontal="center"/>
    </xf>
    <xf numFmtId="0" fontId="8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8</xdr:row>
          <xdr:rowOff>0</xdr:rowOff>
        </xdr:from>
        <xdr:to>
          <xdr:col>3</xdr:col>
          <xdr:colOff>695325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180975</xdr:rowOff>
        </xdr:from>
        <xdr:to>
          <xdr:col>5</xdr:col>
          <xdr:colOff>552450</xdr:colOff>
          <xdr:row>9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RESIDENCE HOTELIERE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190500</xdr:rowOff>
        </xdr:from>
        <xdr:to>
          <xdr:col>8</xdr:col>
          <xdr:colOff>219075</xdr:colOff>
          <xdr:row>8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9525</xdr:rowOff>
        </xdr:from>
        <xdr:to>
          <xdr:col>4</xdr:col>
          <xdr:colOff>371475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4*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19050</xdr:rowOff>
        </xdr:from>
        <xdr:to>
          <xdr:col>6</xdr:col>
          <xdr:colOff>409575</xdr:colOff>
          <xdr:row>11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10</xdr:row>
          <xdr:rowOff>190500</xdr:rowOff>
        </xdr:from>
        <xdr:to>
          <xdr:col>5</xdr:col>
          <xdr:colOff>180975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190500</xdr:rowOff>
        </xdr:from>
        <xdr:to>
          <xdr:col>7</xdr:col>
          <xdr:colOff>352425</xdr:colOff>
          <xdr:row>11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10</xdr:row>
          <xdr:rowOff>57150</xdr:rowOff>
        </xdr:from>
        <xdr:to>
          <xdr:col>9</xdr:col>
          <xdr:colOff>704850</xdr:colOff>
          <xdr:row>12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Terrain de camping, de caravanage 3* et 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9525</xdr:rowOff>
        </xdr:from>
        <xdr:to>
          <xdr:col>3</xdr:col>
          <xdr:colOff>400050</xdr:colOff>
          <xdr:row>12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11</xdr:row>
          <xdr:rowOff>9525</xdr:rowOff>
        </xdr:from>
        <xdr:to>
          <xdr:col>2</xdr:col>
          <xdr:colOff>457200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Palace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10</xdr:row>
          <xdr:rowOff>161925</xdr:rowOff>
        </xdr:from>
        <xdr:to>
          <xdr:col>12</xdr:col>
          <xdr:colOff>457200</xdr:colOff>
          <xdr:row>12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Terrain de camping, de caravanage 1* et2*+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2049" name="A34" descr="https://taxesejour.impots.gouv.fr/FR/IOB01040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2050" name="A35" descr="https://taxesejour.impots.gouv.fr/FR/IOB01040.png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1C07-2958-4712-8F99-21FB97E7E348}">
  <sheetPr>
    <pageSetUpPr fitToPage="1"/>
  </sheetPr>
  <dimension ref="A1:R50"/>
  <sheetViews>
    <sheetView tabSelected="1" zoomScale="96" zoomScaleNormal="96" workbookViewId="0">
      <selection activeCell="D2" sqref="D2:K2"/>
    </sheetView>
  </sheetViews>
  <sheetFormatPr baseColWidth="10" defaultColWidth="11.42578125" defaultRowHeight="12.75" x14ac:dyDescent="0.2"/>
  <cols>
    <col min="1" max="1" width="16.7109375" style="2" customWidth="1"/>
    <col min="2" max="6" width="11.42578125" style="1"/>
    <col min="7" max="7" width="12.28515625" style="1" customWidth="1"/>
    <col min="8" max="16384" width="11.42578125" style="1"/>
  </cols>
  <sheetData>
    <row r="1" spans="1:13" s="7" customFormat="1" ht="18.75" x14ac:dyDescent="0.3">
      <c r="A1" s="6"/>
      <c r="D1" s="84" t="s">
        <v>35</v>
      </c>
      <c r="E1" s="84"/>
      <c r="F1" s="84"/>
      <c r="G1" s="84"/>
      <c r="H1" s="84"/>
      <c r="I1" s="84"/>
      <c r="J1" s="84"/>
      <c r="K1" s="84"/>
    </row>
    <row r="2" spans="1:13" s="7" customFormat="1" ht="18.75" x14ac:dyDescent="0.3">
      <c r="A2" s="6"/>
      <c r="D2" s="84" t="s">
        <v>36</v>
      </c>
      <c r="E2" s="84"/>
      <c r="F2" s="84"/>
      <c r="G2" s="84"/>
      <c r="H2" s="84"/>
      <c r="I2" s="84"/>
      <c r="J2" s="84"/>
      <c r="K2" s="84"/>
    </row>
    <row r="3" spans="1:13" s="4" customFormat="1" ht="15.75" x14ac:dyDescent="0.25">
      <c r="A3" s="5"/>
      <c r="D3" s="8" t="s">
        <v>16</v>
      </c>
    </row>
    <row r="4" spans="1:13" ht="13.5" thickBot="1" x14ac:dyDescent="0.25"/>
    <row r="5" spans="1:13" s="3" customFormat="1" ht="16.5" customHeight="1" x14ac:dyDescent="0.25">
      <c r="A5" s="9" t="s">
        <v>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s="3" customFormat="1" ht="16.5" customHeight="1" x14ac:dyDescent="0.25">
      <c r="A6" s="12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s="3" customFormat="1" ht="16.5" customHeight="1" thickBot="1" x14ac:dyDescent="0.3">
      <c r="A7" s="15" t="s">
        <v>10</v>
      </c>
      <c r="B7" s="16"/>
      <c r="C7" s="16"/>
      <c r="D7" s="16" t="s">
        <v>11</v>
      </c>
      <c r="E7" s="16"/>
      <c r="F7" s="16"/>
      <c r="G7" s="16"/>
      <c r="H7" s="16"/>
      <c r="I7" s="16"/>
      <c r="J7" s="16"/>
      <c r="K7" s="16"/>
      <c r="L7" s="16"/>
      <c r="M7" s="17"/>
    </row>
    <row r="8" spans="1:13" s="3" customFormat="1" ht="15.75" thickBot="1" x14ac:dyDescent="0.3">
      <c r="A8" s="18"/>
    </row>
    <row r="9" spans="1:13" s="3" customFormat="1" ht="16.5" customHeight="1" thickBot="1" x14ac:dyDescent="0.3">
      <c r="A9" s="19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</row>
    <row r="10" spans="1:13" s="3" customFormat="1" ht="16.5" customHeight="1" thickBot="1" x14ac:dyDescent="0.3">
      <c r="A10" s="19" t="s">
        <v>13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pans="1:13" s="3" customFormat="1" ht="15.75" thickBot="1" x14ac:dyDescent="0.3">
      <c r="A11" s="18"/>
    </row>
    <row r="12" spans="1:13" s="3" customFormat="1" ht="16.5" customHeight="1" x14ac:dyDescent="0.25">
      <c r="A12" s="9" t="s">
        <v>14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s="3" customFormat="1" ht="16.5" customHeight="1" x14ac:dyDescent="0.25">
      <c r="A13" s="12" t="s">
        <v>15</v>
      </c>
      <c r="B13" s="39">
        <v>4.9000000000000004</v>
      </c>
      <c r="C13" s="40">
        <v>3.6</v>
      </c>
      <c r="D13" s="40">
        <v>2.6</v>
      </c>
      <c r="E13" s="40">
        <v>1.7</v>
      </c>
      <c r="F13" s="40">
        <v>1</v>
      </c>
      <c r="G13" s="40">
        <v>0.8</v>
      </c>
      <c r="H13" s="98">
        <v>0.6</v>
      </c>
      <c r="I13" s="98"/>
      <c r="J13" s="98"/>
      <c r="K13" s="98">
        <v>0.2</v>
      </c>
      <c r="L13" s="98"/>
      <c r="M13" s="99"/>
    </row>
    <row r="14" spans="1:13" s="3" customFormat="1" ht="14.25" customHeight="1" thickBot="1" x14ac:dyDescent="0.3">
      <c r="A14" s="15" t="s">
        <v>22</v>
      </c>
      <c r="B14" s="4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  <row r="15" spans="1:13" ht="13.5" thickBot="1" x14ac:dyDescent="0.25"/>
    <row r="16" spans="1:13" s="22" customFormat="1" ht="43.5" customHeight="1" thickBot="1" x14ac:dyDescent="0.3">
      <c r="A16" s="88" t="s">
        <v>0</v>
      </c>
      <c r="B16" s="94" t="s">
        <v>1</v>
      </c>
      <c r="C16" s="90" t="s">
        <v>6</v>
      </c>
      <c r="D16" s="91"/>
      <c r="E16" s="92" t="s">
        <v>4</v>
      </c>
      <c r="F16" s="94" t="s">
        <v>32</v>
      </c>
      <c r="G16" s="96" t="s">
        <v>29</v>
      </c>
      <c r="H16" s="97"/>
      <c r="I16" s="97"/>
      <c r="J16" s="97"/>
      <c r="K16" s="94" t="s">
        <v>5</v>
      </c>
    </row>
    <row r="17" spans="1:18" s="22" customFormat="1" ht="18.75" customHeight="1" thickBot="1" x14ac:dyDescent="0.3">
      <c r="A17" s="89"/>
      <c r="B17" s="95"/>
      <c r="C17" s="70" t="s">
        <v>2</v>
      </c>
      <c r="D17" s="71" t="s">
        <v>3</v>
      </c>
      <c r="E17" s="93"/>
      <c r="F17" s="95"/>
      <c r="G17" s="70" t="s">
        <v>27</v>
      </c>
      <c r="H17" s="72" t="s">
        <v>31</v>
      </c>
      <c r="I17" s="72" t="s">
        <v>28</v>
      </c>
      <c r="J17" s="73" t="s">
        <v>30</v>
      </c>
      <c r="K17" s="100"/>
      <c r="M17" s="85" t="s">
        <v>25</v>
      </c>
      <c r="N17" s="86"/>
      <c r="O17" s="87"/>
    </row>
    <row r="18" spans="1:18" s="22" customFormat="1" ht="14.25" x14ac:dyDescent="0.25">
      <c r="A18" s="23">
        <v>1</v>
      </c>
      <c r="B18" s="30"/>
      <c r="C18" s="27"/>
      <c r="D18" s="23"/>
      <c r="E18" s="48">
        <f>B18-C18</f>
        <v>0</v>
      </c>
      <c r="F18" s="30"/>
      <c r="G18" s="35">
        <f>F18*E18</f>
        <v>0</v>
      </c>
      <c r="H18" s="60">
        <f>G18*10%</f>
        <v>0</v>
      </c>
      <c r="I18" s="60">
        <f>G18*15%</f>
        <v>0</v>
      </c>
      <c r="J18" s="67">
        <f>G18*200%</f>
        <v>0</v>
      </c>
      <c r="K18" s="50">
        <f>SUM(G18:J18)</f>
        <v>0</v>
      </c>
      <c r="M18" s="58">
        <v>0.1</v>
      </c>
      <c r="N18" s="59" t="s">
        <v>26</v>
      </c>
      <c r="O18" s="57"/>
    </row>
    <row r="19" spans="1:18" s="22" customFormat="1" ht="14.25" x14ac:dyDescent="0.25">
      <c r="A19" s="24">
        <v>2</v>
      </c>
      <c r="B19" s="31"/>
      <c r="C19" s="27"/>
      <c r="D19" s="23"/>
      <c r="E19" s="49">
        <f>B19-C19</f>
        <v>0</v>
      </c>
      <c r="F19" s="31"/>
      <c r="G19" s="36">
        <f>F19*E19</f>
        <v>0</v>
      </c>
      <c r="H19" s="61">
        <f>G19*10%</f>
        <v>0</v>
      </c>
      <c r="I19" s="61">
        <f>G19*15%</f>
        <v>0</v>
      </c>
      <c r="J19" s="68">
        <f>G19*200%</f>
        <v>0</v>
      </c>
      <c r="K19" s="51">
        <f>SUM(G19:J19)</f>
        <v>0</v>
      </c>
      <c r="M19" s="58">
        <v>0.15</v>
      </c>
      <c r="N19" s="59" t="s">
        <v>23</v>
      </c>
      <c r="O19" s="57"/>
    </row>
    <row r="20" spans="1:18" s="22" customFormat="1" ht="14.25" x14ac:dyDescent="0.25">
      <c r="A20" s="24">
        <v>3</v>
      </c>
      <c r="B20" s="31"/>
      <c r="C20" s="27"/>
      <c r="D20" s="23"/>
      <c r="E20" s="49">
        <f t="shared" ref="E20:E48" si="0">B20-C20</f>
        <v>0</v>
      </c>
      <c r="F20" s="31"/>
      <c r="G20" s="36">
        <f t="shared" ref="G20:G48" si="1">F20*E20</f>
        <v>0</v>
      </c>
      <c r="H20" s="61">
        <f t="shared" ref="H20:H48" si="2">G20*10%</f>
        <v>0</v>
      </c>
      <c r="I20" s="61">
        <f t="shared" ref="I20:I48" si="3">G20*15%</f>
        <v>0</v>
      </c>
      <c r="J20" s="68">
        <f t="shared" ref="J20:J48" si="4">G20*200%</f>
        <v>0</v>
      </c>
      <c r="K20" s="51">
        <f t="shared" ref="K20:K48" si="5">SUM(G20:J20)</f>
        <v>0</v>
      </c>
      <c r="M20" s="58">
        <v>2</v>
      </c>
      <c r="N20" s="59" t="s">
        <v>24</v>
      </c>
      <c r="O20" s="57"/>
    </row>
    <row r="21" spans="1:18" s="22" customFormat="1" ht="15" thickBot="1" x14ac:dyDescent="0.3">
      <c r="A21" s="24">
        <v>4</v>
      </c>
      <c r="B21" s="31"/>
      <c r="C21" s="27"/>
      <c r="D21" s="23"/>
      <c r="E21" s="49">
        <f t="shared" si="0"/>
        <v>0</v>
      </c>
      <c r="F21" s="31"/>
      <c r="G21" s="36">
        <f t="shared" si="1"/>
        <v>0</v>
      </c>
      <c r="H21" s="61">
        <f t="shared" si="2"/>
        <v>0</v>
      </c>
      <c r="I21" s="61">
        <f t="shared" si="3"/>
        <v>0</v>
      </c>
      <c r="J21" s="68">
        <f t="shared" si="4"/>
        <v>0</v>
      </c>
      <c r="K21" s="51">
        <f t="shared" si="5"/>
        <v>0</v>
      </c>
      <c r="L21" s="42"/>
      <c r="M21" s="66"/>
      <c r="N21" s="43"/>
      <c r="O21" s="44"/>
      <c r="P21" s="42"/>
      <c r="Q21" s="42"/>
    </row>
    <row r="22" spans="1:18" s="22" customFormat="1" ht="15" customHeight="1" x14ac:dyDescent="0.25">
      <c r="A22" s="24">
        <v>5</v>
      </c>
      <c r="B22" s="31"/>
      <c r="C22" s="27"/>
      <c r="D22" s="23"/>
      <c r="E22" s="49">
        <f t="shared" si="0"/>
        <v>0</v>
      </c>
      <c r="F22" s="31"/>
      <c r="G22" s="36">
        <f t="shared" si="1"/>
        <v>0</v>
      </c>
      <c r="H22" s="61">
        <f t="shared" si="2"/>
        <v>0</v>
      </c>
      <c r="I22" s="61">
        <f t="shared" si="3"/>
        <v>0</v>
      </c>
      <c r="J22" s="68">
        <f t="shared" si="4"/>
        <v>0</v>
      </c>
      <c r="K22" s="51">
        <f t="shared" si="5"/>
        <v>0</v>
      </c>
      <c r="L22" s="63"/>
      <c r="M22" s="65"/>
      <c r="N22" s="65"/>
      <c r="O22" s="65"/>
      <c r="P22" s="65"/>
      <c r="Q22" s="42"/>
    </row>
    <row r="23" spans="1:18" s="22" customFormat="1" ht="15" customHeight="1" x14ac:dyDescent="0.25">
      <c r="A23" s="24">
        <v>6</v>
      </c>
      <c r="B23" s="31"/>
      <c r="C23" s="27"/>
      <c r="D23" s="23"/>
      <c r="E23" s="49">
        <f t="shared" si="0"/>
        <v>0</v>
      </c>
      <c r="F23" s="31"/>
      <c r="G23" s="36">
        <f t="shared" si="1"/>
        <v>0</v>
      </c>
      <c r="H23" s="61">
        <f t="shared" si="2"/>
        <v>0</v>
      </c>
      <c r="I23" s="61">
        <f t="shared" si="3"/>
        <v>0</v>
      </c>
      <c r="J23" s="68">
        <f t="shared" si="4"/>
        <v>0</v>
      </c>
      <c r="K23" s="51">
        <f t="shared" si="5"/>
        <v>0</v>
      </c>
      <c r="L23" s="63"/>
      <c r="M23" s="42"/>
      <c r="N23" s="55"/>
      <c r="O23" s="56"/>
      <c r="P23" s="42"/>
      <c r="Q23" s="42"/>
    </row>
    <row r="24" spans="1:18" s="22" customFormat="1" ht="15" customHeight="1" thickBot="1" x14ac:dyDescent="0.3">
      <c r="A24" s="24">
        <v>7</v>
      </c>
      <c r="B24" s="31"/>
      <c r="C24" s="27"/>
      <c r="D24" s="23"/>
      <c r="E24" s="49">
        <f t="shared" si="0"/>
        <v>0</v>
      </c>
      <c r="F24" s="31"/>
      <c r="G24" s="36">
        <f t="shared" si="1"/>
        <v>0</v>
      </c>
      <c r="H24" s="61">
        <f t="shared" si="2"/>
        <v>0</v>
      </c>
      <c r="I24" s="61">
        <f t="shared" si="3"/>
        <v>0</v>
      </c>
      <c r="J24" s="68">
        <f t="shared" si="4"/>
        <v>0</v>
      </c>
      <c r="K24" s="51">
        <f t="shared" si="5"/>
        <v>0</v>
      </c>
      <c r="L24" s="63"/>
      <c r="M24" s="42"/>
      <c r="N24" s="55"/>
      <c r="O24" s="56"/>
      <c r="P24" s="42"/>
      <c r="Q24" s="42"/>
    </row>
    <row r="25" spans="1:18" s="22" customFormat="1" ht="15" customHeight="1" x14ac:dyDescent="0.25">
      <c r="A25" s="24">
        <v>8</v>
      </c>
      <c r="B25" s="31"/>
      <c r="C25" s="27"/>
      <c r="D25" s="23"/>
      <c r="E25" s="49">
        <f t="shared" si="0"/>
        <v>0</v>
      </c>
      <c r="F25" s="31"/>
      <c r="G25" s="36">
        <f t="shared" si="1"/>
        <v>0</v>
      </c>
      <c r="H25" s="61">
        <f t="shared" si="2"/>
        <v>0</v>
      </c>
      <c r="I25" s="61">
        <f t="shared" si="3"/>
        <v>0</v>
      </c>
      <c r="J25" s="68">
        <f t="shared" si="4"/>
        <v>0</v>
      </c>
      <c r="K25" s="51">
        <f t="shared" si="5"/>
        <v>0</v>
      </c>
      <c r="L25" s="63"/>
      <c r="M25" s="74" t="s">
        <v>33</v>
      </c>
      <c r="N25" s="75"/>
      <c r="O25" s="76"/>
      <c r="P25" s="81"/>
      <c r="Q25" s="81"/>
      <c r="R25" s="77"/>
    </row>
    <row r="26" spans="1:18" s="22" customFormat="1" ht="16.5" thickBot="1" x14ac:dyDescent="0.3">
      <c r="A26" s="24">
        <v>9</v>
      </c>
      <c r="B26" s="31"/>
      <c r="C26" s="27"/>
      <c r="D26" s="23"/>
      <c r="E26" s="49">
        <f t="shared" si="0"/>
        <v>0</v>
      </c>
      <c r="F26" s="31"/>
      <c r="G26" s="36">
        <f t="shared" si="1"/>
        <v>0</v>
      </c>
      <c r="H26" s="61">
        <f t="shared" si="2"/>
        <v>0</v>
      </c>
      <c r="I26" s="61">
        <f t="shared" si="3"/>
        <v>0</v>
      </c>
      <c r="J26" s="68">
        <f t="shared" si="4"/>
        <v>0</v>
      </c>
      <c r="K26" s="51">
        <f t="shared" si="5"/>
        <v>0</v>
      </c>
      <c r="L26" s="63"/>
      <c r="M26" s="78" t="s">
        <v>34</v>
      </c>
      <c r="N26" s="79"/>
      <c r="O26" s="79"/>
      <c r="P26" s="80"/>
      <c r="Q26" s="82"/>
      <c r="R26" s="83"/>
    </row>
    <row r="27" spans="1:18" s="22" customFormat="1" ht="14.25" x14ac:dyDescent="0.25">
      <c r="A27" s="24">
        <v>10</v>
      </c>
      <c r="B27" s="31"/>
      <c r="C27" s="27"/>
      <c r="D27" s="23"/>
      <c r="E27" s="49">
        <f t="shared" si="0"/>
        <v>0</v>
      </c>
      <c r="F27" s="31"/>
      <c r="G27" s="36">
        <f t="shared" si="1"/>
        <v>0</v>
      </c>
      <c r="H27" s="61">
        <f t="shared" si="2"/>
        <v>0</v>
      </c>
      <c r="I27" s="61">
        <f t="shared" si="3"/>
        <v>0</v>
      </c>
      <c r="J27" s="68">
        <f t="shared" si="4"/>
        <v>0</v>
      </c>
      <c r="K27" s="51">
        <f t="shared" si="5"/>
        <v>0</v>
      </c>
      <c r="L27" s="63"/>
      <c r="M27" s="42"/>
      <c r="N27" s="55"/>
      <c r="O27" s="56"/>
      <c r="P27" s="42"/>
      <c r="Q27" s="42"/>
    </row>
    <row r="28" spans="1:18" s="22" customFormat="1" ht="14.25" x14ac:dyDescent="0.25">
      <c r="A28" s="24">
        <v>11</v>
      </c>
      <c r="B28" s="31"/>
      <c r="C28" s="27"/>
      <c r="D28" s="23"/>
      <c r="E28" s="49">
        <f t="shared" si="0"/>
        <v>0</v>
      </c>
      <c r="F28" s="31"/>
      <c r="G28" s="36">
        <f t="shared" si="1"/>
        <v>0</v>
      </c>
      <c r="H28" s="61">
        <f t="shared" si="2"/>
        <v>0</v>
      </c>
      <c r="I28" s="61">
        <f t="shared" si="3"/>
        <v>0</v>
      </c>
      <c r="J28" s="68">
        <f t="shared" si="4"/>
        <v>0</v>
      </c>
      <c r="K28" s="51">
        <f t="shared" si="5"/>
        <v>0</v>
      </c>
      <c r="L28" s="63"/>
      <c r="M28" s="42"/>
      <c r="N28" s="55"/>
      <c r="O28" s="56"/>
      <c r="P28" s="42"/>
      <c r="Q28" s="42"/>
    </row>
    <row r="29" spans="1:18" s="22" customFormat="1" ht="15" customHeight="1" x14ac:dyDescent="0.25">
      <c r="A29" s="24">
        <v>12</v>
      </c>
      <c r="B29" s="31"/>
      <c r="C29" s="27"/>
      <c r="D29" s="23"/>
      <c r="E29" s="49">
        <f t="shared" si="0"/>
        <v>0</v>
      </c>
      <c r="F29" s="31"/>
      <c r="G29" s="36">
        <f t="shared" si="1"/>
        <v>0</v>
      </c>
      <c r="H29" s="61">
        <f t="shared" si="2"/>
        <v>0</v>
      </c>
      <c r="I29" s="61">
        <f t="shared" si="3"/>
        <v>0</v>
      </c>
      <c r="J29" s="68">
        <f t="shared" si="4"/>
        <v>0</v>
      </c>
      <c r="K29" s="51">
        <f t="shared" si="5"/>
        <v>0</v>
      </c>
      <c r="L29" s="63"/>
      <c r="M29" s="64"/>
      <c r="N29" s="64"/>
      <c r="O29" s="56"/>
      <c r="P29" s="42"/>
      <c r="Q29" s="42"/>
    </row>
    <row r="30" spans="1:18" s="22" customFormat="1" ht="15" customHeight="1" x14ac:dyDescent="0.25">
      <c r="A30" s="24">
        <v>13</v>
      </c>
      <c r="B30" s="31"/>
      <c r="C30" s="27"/>
      <c r="D30" s="23"/>
      <c r="E30" s="49">
        <f t="shared" si="0"/>
        <v>0</v>
      </c>
      <c r="F30" s="31"/>
      <c r="G30" s="36">
        <f t="shared" si="1"/>
        <v>0</v>
      </c>
      <c r="H30" s="61">
        <f t="shared" si="2"/>
        <v>0</v>
      </c>
      <c r="I30" s="61">
        <f t="shared" si="3"/>
        <v>0</v>
      </c>
      <c r="J30" s="68">
        <f t="shared" si="4"/>
        <v>0</v>
      </c>
      <c r="K30" s="51">
        <f t="shared" si="5"/>
        <v>0</v>
      </c>
      <c r="L30" s="63"/>
      <c r="M30" s="64"/>
      <c r="N30" s="64"/>
      <c r="O30" s="56"/>
      <c r="P30" s="42"/>
      <c r="Q30" s="42"/>
    </row>
    <row r="31" spans="1:18" s="22" customFormat="1" ht="14.25" x14ac:dyDescent="0.25">
      <c r="A31" s="24">
        <v>14</v>
      </c>
      <c r="B31" s="31"/>
      <c r="C31" s="27"/>
      <c r="D31" s="23"/>
      <c r="E31" s="49">
        <f t="shared" si="0"/>
        <v>0</v>
      </c>
      <c r="F31" s="31"/>
      <c r="G31" s="36">
        <f t="shared" si="1"/>
        <v>0</v>
      </c>
      <c r="H31" s="61">
        <f t="shared" si="2"/>
        <v>0</v>
      </c>
      <c r="I31" s="61">
        <f t="shared" si="3"/>
        <v>0</v>
      </c>
      <c r="J31" s="68">
        <f t="shared" si="4"/>
        <v>0</v>
      </c>
      <c r="K31" s="51">
        <f t="shared" si="5"/>
        <v>0</v>
      </c>
      <c r="L31" s="42"/>
      <c r="M31" s="42"/>
      <c r="N31" s="42"/>
      <c r="O31" s="42"/>
      <c r="P31" s="42"/>
      <c r="Q31" s="42"/>
    </row>
    <row r="32" spans="1:18" s="22" customFormat="1" ht="14.25" x14ac:dyDescent="0.25">
      <c r="A32" s="24">
        <v>15</v>
      </c>
      <c r="B32" s="31"/>
      <c r="C32" s="27"/>
      <c r="D32" s="23"/>
      <c r="E32" s="49">
        <f t="shared" si="0"/>
        <v>0</v>
      </c>
      <c r="F32" s="31"/>
      <c r="G32" s="36">
        <f t="shared" si="1"/>
        <v>0</v>
      </c>
      <c r="H32" s="61">
        <f t="shared" si="2"/>
        <v>0</v>
      </c>
      <c r="I32" s="61">
        <f t="shared" si="3"/>
        <v>0</v>
      </c>
      <c r="J32" s="68">
        <f t="shared" si="4"/>
        <v>0</v>
      </c>
      <c r="K32" s="51">
        <f t="shared" si="5"/>
        <v>0</v>
      </c>
    </row>
    <row r="33" spans="1:11" s="22" customFormat="1" ht="14.25" x14ac:dyDescent="0.25">
      <c r="A33" s="24">
        <v>16</v>
      </c>
      <c r="B33" s="31"/>
      <c r="C33" s="27"/>
      <c r="D33" s="23"/>
      <c r="E33" s="49">
        <f t="shared" si="0"/>
        <v>0</v>
      </c>
      <c r="F33" s="31"/>
      <c r="G33" s="36">
        <f t="shared" si="1"/>
        <v>0</v>
      </c>
      <c r="H33" s="61">
        <f t="shared" si="2"/>
        <v>0</v>
      </c>
      <c r="I33" s="61">
        <f t="shared" si="3"/>
        <v>0</v>
      </c>
      <c r="J33" s="68">
        <f t="shared" si="4"/>
        <v>0</v>
      </c>
      <c r="K33" s="51">
        <f t="shared" si="5"/>
        <v>0</v>
      </c>
    </row>
    <row r="34" spans="1:11" s="22" customFormat="1" ht="14.25" x14ac:dyDescent="0.25">
      <c r="A34" s="24">
        <v>17</v>
      </c>
      <c r="B34" s="31"/>
      <c r="C34" s="27"/>
      <c r="D34" s="23"/>
      <c r="E34" s="49">
        <f t="shared" si="0"/>
        <v>0</v>
      </c>
      <c r="F34" s="31"/>
      <c r="G34" s="36">
        <f t="shared" si="1"/>
        <v>0</v>
      </c>
      <c r="H34" s="61">
        <f t="shared" si="2"/>
        <v>0</v>
      </c>
      <c r="I34" s="61">
        <f t="shared" si="3"/>
        <v>0</v>
      </c>
      <c r="J34" s="68">
        <f t="shared" si="4"/>
        <v>0</v>
      </c>
      <c r="K34" s="51">
        <f t="shared" si="5"/>
        <v>0</v>
      </c>
    </row>
    <row r="35" spans="1:11" s="22" customFormat="1" ht="14.25" x14ac:dyDescent="0.25">
      <c r="A35" s="24">
        <v>18</v>
      </c>
      <c r="B35" s="31"/>
      <c r="C35" s="27"/>
      <c r="D35" s="23"/>
      <c r="E35" s="49">
        <f t="shared" si="0"/>
        <v>0</v>
      </c>
      <c r="F35" s="31"/>
      <c r="G35" s="36">
        <f t="shared" si="1"/>
        <v>0</v>
      </c>
      <c r="H35" s="61">
        <f t="shared" si="2"/>
        <v>0</v>
      </c>
      <c r="I35" s="61">
        <f t="shared" si="3"/>
        <v>0</v>
      </c>
      <c r="J35" s="68">
        <f t="shared" si="4"/>
        <v>0</v>
      </c>
      <c r="K35" s="51">
        <f t="shared" si="5"/>
        <v>0</v>
      </c>
    </row>
    <row r="36" spans="1:11" s="22" customFormat="1" ht="14.25" x14ac:dyDescent="0.25">
      <c r="A36" s="24">
        <v>19</v>
      </c>
      <c r="B36" s="31"/>
      <c r="C36" s="27"/>
      <c r="D36" s="23"/>
      <c r="E36" s="49">
        <f t="shared" si="0"/>
        <v>0</v>
      </c>
      <c r="F36" s="31"/>
      <c r="G36" s="36">
        <f t="shared" si="1"/>
        <v>0</v>
      </c>
      <c r="H36" s="61">
        <f t="shared" si="2"/>
        <v>0</v>
      </c>
      <c r="I36" s="61">
        <f t="shared" si="3"/>
        <v>0</v>
      </c>
      <c r="J36" s="68">
        <f t="shared" si="4"/>
        <v>0</v>
      </c>
      <c r="K36" s="51">
        <f t="shared" si="5"/>
        <v>0</v>
      </c>
    </row>
    <row r="37" spans="1:11" s="22" customFormat="1" ht="14.25" x14ac:dyDescent="0.25">
      <c r="A37" s="24">
        <v>20</v>
      </c>
      <c r="B37" s="31"/>
      <c r="C37" s="27"/>
      <c r="D37" s="23"/>
      <c r="E37" s="49">
        <f t="shared" si="0"/>
        <v>0</v>
      </c>
      <c r="F37" s="31"/>
      <c r="G37" s="36">
        <f t="shared" si="1"/>
        <v>0</v>
      </c>
      <c r="H37" s="61">
        <f t="shared" si="2"/>
        <v>0</v>
      </c>
      <c r="I37" s="61">
        <f t="shared" si="3"/>
        <v>0</v>
      </c>
      <c r="J37" s="68">
        <f t="shared" si="4"/>
        <v>0</v>
      </c>
      <c r="K37" s="51">
        <f t="shared" si="5"/>
        <v>0</v>
      </c>
    </row>
    <row r="38" spans="1:11" s="22" customFormat="1" ht="14.25" x14ac:dyDescent="0.25">
      <c r="A38" s="24">
        <v>21</v>
      </c>
      <c r="B38" s="31"/>
      <c r="C38" s="27"/>
      <c r="D38" s="23"/>
      <c r="E38" s="49">
        <f t="shared" si="0"/>
        <v>0</v>
      </c>
      <c r="F38" s="31"/>
      <c r="G38" s="36">
        <f t="shared" si="1"/>
        <v>0</v>
      </c>
      <c r="H38" s="61">
        <f t="shared" si="2"/>
        <v>0</v>
      </c>
      <c r="I38" s="61">
        <f t="shared" si="3"/>
        <v>0</v>
      </c>
      <c r="J38" s="68">
        <f t="shared" si="4"/>
        <v>0</v>
      </c>
      <c r="K38" s="51">
        <f t="shared" si="5"/>
        <v>0</v>
      </c>
    </row>
    <row r="39" spans="1:11" s="22" customFormat="1" ht="14.25" x14ac:dyDescent="0.25">
      <c r="A39" s="24">
        <v>22</v>
      </c>
      <c r="B39" s="31"/>
      <c r="C39" s="27"/>
      <c r="D39" s="23"/>
      <c r="E39" s="49">
        <f t="shared" si="0"/>
        <v>0</v>
      </c>
      <c r="F39" s="31"/>
      <c r="G39" s="36">
        <f t="shared" si="1"/>
        <v>0</v>
      </c>
      <c r="H39" s="61">
        <f t="shared" si="2"/>
        <v>0</v>
      </c>
      <c r="I39" s="61">
        <f t="shared" si="3"/>
        <v>0</v>
      </c>
      <c r="J39" s="68">
        <f t="shared" si="4"/>
        <v>0</v>
      </c>
      <c r="K39" s="51">
        <f t="shared" si="5"/>
        <v>0</v>
      </c>
    </row>
    <row r="40" spans="1:11" s="22" customFormat="1" ht="14.25" x14ac:dyDescent="0.25">
      <c r="A40" s="24">
        <v>23</v>
      </c>
      <c r="B40" s="31"/>
      <c r="C40" s="27"/>
      <c r="D40" s="23"/>
      <c r="E40" s="49">
        <f t="shared" si="0"/>
        <v>0</v>
      </c>
      <c r="F40" s="31"/>
      <c r="G40" s="36">
        <f t="shared" si="1"/>
        <v>0</v>
      </c>
      <c r="H40" s="61">
        <f t="shared" si="2"/>
        <v>0</v>
      </c>
      <c r="I40" s="61">
        <f t="shared" si="3"/>
        <v>0</v>
      </c>
      <c r="J40" s="68">
        <f t="shared" si="4"/>
        <v>0</v>
      </c>
      <c r="K40" s="51">
        <f t="shared" si="5"/>
        <v>0</v>
      </c>
    </row>
    <row r="41" spans="1:11" s="22" customFormat="1" ht="14.25" x14ac:dyDescent="0.25">
      <c r="A41" s="24">
        <v>24</v>
      </c>
      <c r="B41" s="31"/>
      <c r="C41" s="27"/>
      <c r="D41" s="23"/>
      <c r="E41" s="49">
        <f t="shared" si="0"/>
        <v>0</v>
      </c>
      <c r="F41" s="31"/>
      <c r="G41" s="36">
        <f t="shared" si="1"/>
        <v>0</v>
      </c>
      <c r="H41" s="61">
        <f t="shared" si="2"/>
        <v>0</v>
      </c>
      <c r="I41" s="61">
        <f t="shared" si="3"/>
        <v>0</v>
      </c>
      <c r="J41" s="68">
        <f t="shared" si="4"/>
        <v>0</v>
      </c>
      <c r="K41" s="51">
        <f t="shared" si="5"/>
        <v>0</v>
      </c>
    </row>
    <row r="42" spans="1:11" s="22" customFormat="1" ht="14.25" x14ac:dyDescent="0.25">
      <c r="A42" s="24">
        <v>25</v>
      </c>
      <c r="B42" s="31"/>
      <c r="C42" s="27"/>
      <c r="D42" s="23"/>
      <c r="E42" s="49">
        <f t="shared" si="0"/>
        <v>0</v>
      </c>
      <c r="F42" s="31"/>
      <c r="G42" s="36">
        <f t="shared" si="1"/>
        <v>0</v>
      </c>
      <c r="H42" s="61">
        <f t="shared" si="2"/>
        <v>0</v>
      </c>
      <c r="I42" s="61">
        <f t="shared" si="3"/>
        <v>0</v>
      </c>
      <c r="J42" s="68">
        <f t="shared" si="4"/>
        <v>0</v>
      </c>
      <c r="K42" s="51">
        <f t="shared" si="5"/>
        <v>0</v>
      </c>
    </row>
    <row r="43" spans="1:11" s="22" customFormat="1" ht="14.25" x14ac:dyDescent="0.25">
      <c r="A43" s="24">
        <v>26</v>
      </c>
      <c r="B43" s="31"/>
      <c r="C43" s="27"/>
      <c r="D43" s="23"/>
      <c r="E43" s="49">
        <f t="shared" si="0"/>
        <v>0</v>
      </c>
      <c r="F43" s="31"/>
      <c r="G43" s="36">
        <f t="shared" si="1"/>
        <v>0</v>
      </c>
      <c r="H43" s="61">
        <f t="shared" si="2"/>
        <v>0</v>
      </c>
      <c r="I43" s="61">
        <f t="shared" si="3"/>
        <v>0</v>
      </c>
      <c r="J43" s="68">
        <f t="shared" si="4"/>
        <v>0</v>
      </c>
      <c r="K43" s="51">
        <f t="shared" si="5"/>
        <v>0</v>
      </c>
    </row>
    <row r="44" spans="1:11" s="22" customFormat="1" ht="14.25" x14ac:dyDescent="0.25">
      <c r="A44" s="24">
        <v>27</v>
      </c>
      <c r="B44" s="31"/>
      <c r="C44" s="27"/>
      <c r="D44" s="23"/>
      <c r="E44" s="49">
        <f t="shared" si="0"/>
        <v>0</v>
      </c>
      <c r="F44" s="31"/>
      <c r="G44" s="36">
        <f t="shared" si="1"/>
        <v>0</v>
      </c>
      <c r="H44" s="61">
        <f t="shared" si="2"/>
        <v>0</v>
      </c>
      <c r="I44" s="61">
        <f t="shared" si="3"/>
        <v>0</v>
      </c>
      <c r="J44" s="68">
        <f t="shared" si="4"/>
        <v>0</v>
      </c>
      <c r="K44" s="51">
        <f t="shared" si="5"/>
        <v>0</v>
      </c>
    </row>
    <row r="45" spans="1:11" s="22" customFormat="1" ht="14.25" x14ac:dyDescent="0.25">
      <c r="A45" s="24">
        <v>28</v>
      </c>
      <c r="B45" s="31"/>
      <c r="C45" s="27"/>
      <c r="D45" s="23"/>
      <c r="E45" s="49">
        <f t="shared" si="0"/>
        <v>0</v>
      </c>
      <c r="F45" s="31"/>
      <c r="G45" s="36">
        <f t="shared" si="1"/>
        <v>0</v>
      </c>
      <c r="H45" s="61">
        <f t="shared" si="2"/>
        <v>0</v>
      </c>
      <c r="I45" s="61">
        <f t="shared" si="3"/>
        <v>0</v>
      </c>
      <c r="J45" s="68">
        <f t="shared" si="4"/>
        <v>0</v>
      </c>
      <c r="K45" s="51">
        <f t="shared" si="5"/>
        <v>0</v>
      </c>
    </row>
    <row r="46" spans="1:11" s="22" customFormat="1" ht="14.25" x14ac:dyDescent="0.25">
      <c r="A46" s="24">
        <v>29</v>
      </c>
      <c r="B46" s="31"/>
      <c r="C46" s="27"/>
      <c r="D46" s="23"/>
      <c r="E46" s="49">
        <f t="shared" si="0"/>
        <v>0</v>
      </c>
      <c r="F46" s="31"/>
      <c r="G46" s="36">
        <f t="shared" si="1"/>
        <v>0</v>
      </c>
      <c r="H46" s="61">
        <f t="shared" si="2"/>
        <v>0</v>
      </c>
      <c r="I46" s="61">
        <f t="shared" si="3"/>
        <v>0</v>
      </c>
      <c r="J46" s="68">
        <f t="shared" si="4"/>
        <v>0</v>
      </c>
      <c r="K46" s="51">
        <f t="shared" si="5"/>
        <v>0</v>
      </c>
    </row>
    <row r="47" spans="1:11" s="22" customFormat="1" ht="14.25" x14ac:dyDescent="0.25">
      <c r="A47" s="24">
        <v>30</v>
      </c>
      <c r="B47" s="31"/>
      <c r="C47" s="27"/>
      <c r="D47" s="23"/>
      <c r="E47" s="49">
        <f t="shared" si="0"/>
        <v>0</v>
      </c>
      <c r="F47" s="31"/>
      <c r="G47" s="36">
        <f t="shared" si="1"/>
        <v>0</v>
      </c>
      <c r="H47" s="61">
        <f t="shared" si="2"/>
        <v>0</v>
      </c>
      <c r="I47" s="61">
        <f t="shared" si="3"/>
        <v>0</v>
      </c>
      <c r="J47" s="68">
        <f t="shared" si="4"/>
        <v>0</v>
      </c>
      <c r="K47" s="51">
        <f t="shared" si="5"/>
        <v>0</v>
      </c>
    </row>
    <row r="48" spans="1:11" s="22" customFormat="1" ht="15" thickBot="1" x14ac:dyDescent="0.3">
      <c r="A48" s="25">
        <v>31</v>
      </c>
      <c r="B48" s="32"/>
      <c r="C48" s="28"/>
      <c r="D48" s="53"/>
      <c r="E48" s="54">
        <f t="shared" si="0"/>
        <v>0</v>
      </c>
      <c r="F48" s="32"/>
      <c r="G48" s="37">
        <f t="shared" si="1"/>
        <v>0</v>
      </c>
      <c r="H48" s="62">
        <f t="shared" si="2"/>
        <v>0</v>
      </c>
      <c r="I48" s="62">
        <f t="shared" si="3"/>
        <v>0</v>
      </c>
      <c r="J48" s="69">
        <f t="shared" si="4"/>
        <v>0</v>
      </c>
      <c r="K48" s="52">
        <f t="shared" si="5"/>
        <v>0</v>
      </c>
    </row>
    <row r="49" spans="1:11" s="22" customFormat="1" ht="15" thickBot="1" x14ac:dyDescent="0.3">
      <c r="A49" s="26" t="s">
        <v>7</v>
      </c>
      <c r="B49" s="33"/>
      <c r="C49" s="29"/>
      <c r="D49" s="34"/>
      <c r="E49" s="26"/>
      <c r="F49" s="33"/>
      <c r="G49" s="38">
        <f>SUM(G18:G47)</f>
        <v>0</v>
      </c>
      <c r="H49" s="38">
        <f>SUM(H18:H47)</f>
        <v>0</v>
      </c>
      <c r="I49" s="38">
        <f>SUM(I18:I47)</f>
        <v>0</v>
      </c>
      <c r="J49" s="38">
        <f>SUM(J18:J47)</f>
        <v>0</v>
      </c>
      <c r="K49" s="38">
        <v>0</v>
      </c>
    </row>
    <row r="50" spans="1:11" s="7" customFormat="1" ht="18.75" x14ac:dyDescent="0.3">
      <c r="A50" s="6"/>
      <c r="E50" s="84"/>
      <c r="F50" s="84"/>
      <c r="G50" s="84"/>
    </row>
  </sheetData>
  <mergeCells count="13">
    <mergeCell ref="D1:K1"/>
    <mergeCell ref="D2:K2"/>
    <mergeCell ref="G16:J16"/>
    <mergeCell ref="F16:F17"/>
    <mergeCell ref="K13:M13"/>
    <mergeCell ref="H13:J13"/>
    <mergeCell ref="K16:K17"/>
    <mergeCell ref="E50:G50"/>
    <mergeCell ref="M17:O17"/>
    <mergeCell ref="A16:A17"/>
    <mergeCell ref="C16:D16"/>
    <mergeCell ref="E16:E17"/>
    <mergeCell ref="B16:B17"/>
  </mergeCells>
  <pageMargins left="0.7" right="0.7" top="0.75" bottom="0.75" header="0.3" footer="0.3"/>
  <pageSetup paperSize="8" scale="9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8</xdr:row>
                    <xdr:rowOff>0</xdr:rowOff>
                  </from>
                  <to>
                    <xdr:col>3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180975</xdr:rowOff>
                  </from>
                  <to>
                    <xdr:col>5</xdr:col>
                    <xdr:colOff>552450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9525</xdr:colOff>
                    <xdr:row>7</xdr:row>
                    <xdr:rowOff>190500</xdr:rowOff>
                  </from>
                  <to>
                    <xdr:col>8</xdr:col>
                    <xdr:colOff>219075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9525</xdr:rowOff>
                  </from>
                  <to>
                    <xdr:col>4</xdr:col>
                    <xdr:colOff>371475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19050</xdr:rowOff>
                  </from>
                  <to>
                    <xdr:col>6</xdr:col>
                    <xdr:colOff>409575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180975</xdr:colOff>
                    <xdr:row>10</xdr:row>
                    <xdr:rowOff>190500</xdr:rowOff>
                  </from>
                  <to>
                    <xdr:col>5</xdr:col>
                    <xdr:colOff>180975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190500</xdr:rowOff>
                  </from>
                  <to>
                    <xdr:col>7</xdr:col>
                    <xdr:colOff>352425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533400</xdr:colOff>
                    <xdr:row>10</xdr:row>
                    <xdr:rowOff>57150</xdr:rowOff>
                  </from>
                  <to>
                    <xdr:col>9</xdr:col>
                    <xdr:colOff>704850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11</xdr:row>
                    <xdr:rowOff>9525</xdr:rowOff>
                  </from>
                  <to>
                    <xdr:col>3</xdr:col>
                    <xdr:colOff>400050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247650</xdr:colOff>
                    <xdr:row>11</xdr:row>
                    <xdr:rowOff>9525</xdr:rowOff>
                  </from>
                  <to>
                    <xdr:col>2</xdr:col>
                    <xdr:colOff>457200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285750</xdr:colOff>
                    <xdr:row>10</xdr:row>
                    <xdr:rowOff>161925</xdr:rowOff>
                  </from>
                  <to>
                    <xdr:col>12</xdr:col>
                    <xdr:colOff>457200</xdr:colOff>
                    <xdr:row>12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4EF91A-E60B-44A6-82A1-224F7271BBA0}">
          <x14:formula1>
            <xm:f>Feuil2!$B$2:$B$6</xm:f>
          </x14:formula1>
          <xm:sqref>D18:D48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55CD-3A7C-438D-A1E7-FDA0D177F9C1}">
  <dimension ref="B1:B23"/>
  <sheetViews>
    <sheetView zoomScale="106" zoomScaleNormal="106" workbookViewId="0">
      <selection activeCell="B18" sqref="B18"/>
    </sheetView>
  </sheetViews>
  <sheetFormatPr baseColWidth="10" defaultRowHeight="15" x14ac:dyDescent="0.25"/>
  <cols>
    <col min="2" max="2" width="63.28515625" bestFit="1" customWidth="1"/>
  </cols>
  <sheetData>
    <row r="1" spans="2:2" x14ac:dyDescent="0.25">
      <c r="B1" t="s">
        <v>20</v>
      </c>
    </row>
    <row r="3" spans="2:2" x14ac:dyDescent="0.25">
      <c r="B3" t="s">
        <v>18</v>
      </c>
    </row>
    <row r="4" spans="2:2" x14ac:dyDescent="0.25">
      <c r="B4" t="s">
        <v>17</v>
      </c>
    </row>
    <row r="5" spans="2:2" x14ac:dyDescent="0.25">
      <c r="B5" t="s">
        <v>19</v>
      </c>
    </row>
    <row r="6" spans="2:2" x14ac:dyDescent="0.25">
      <c r="B6" t="s">
        <v>21</v>
      </c>
    </row>
    <row r="10" spans="2:2" x14ac:dyDescent="0.25">
      <c r="B10" s="45"/>
    </row>
    <row r="11" spans="2:2" x14ac:dyDescent="0.25">
      <c r="B11" s="45"/>
    </row>
    <row r="12" spans="2:2" x14ac:dyDescent="0.25">
      <c r="B12" s="45"/>
    </row>
    <row r="13" spans="2:2" x14ac:dyDescent="0.25">
      <c r="B13" s="45"/>
    </row>
    <row r="14" spans="2:2" x14ac:dyDescent="0.25">
      <c r="B14" s="45"/>
    </row>
    <row r="15" spans="2:2" x14ac:dyDescent="0.25">
      <c r="B15" s="45"/>
    </row>
    <row r="16" spans="2:2" x14ac:dyDescent="0.25">
      <c r="B16" s="45"/>
    </row>
    <row r="17" spans="2:2" x14ac:dyDescent="0.25">
      <c r="B17" s="45"/>
    </row>
    <row r="18" spans="2:2" x14ac:dyDescent="0.25">
      <c r="B18" s="46"/>
    </row>
    <row r="19" spans="2:2" x14ac:dyDescent="0.25">
      <c r="B19" s="46"/>
    </row>
    <row r="20" spans="2:2" x14ac:dyDescent="0.25">
      <c r="B20" s="46"/>
    </row>
    <row r="21" spans="2:2" x14ac:dyDescent="0.25">
      <c r="B21" s="47"/>
    </row>
    <row r="22" spans="2:2" x14ac:dyDescent="0.25">
      <c r="B22" s="47"/>
    </row>
    <row r="23" spans="2:2" x14ac:dyDescent="0.25">
      <c r="B23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Etat mensuel des pers. logées</vt:lpstr>
      <vt:lpstr>Feuil2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Watiez-Berthier</dc:creator>
  <cp:lastModifiedBy>HUGONOD Julien</cp:lastModifiedBy>
  <cp:lastPrinted>2024-10-02T14:45:21Z</cp:lastPrinted>
  <dcterms:created xsi:type="dcterms:W3CDTF">2024-09-30T15:00:05Z</dcterms:created>
  <dcterms:modified xsi:type="dcterms:W3CDTF">2025-12-03T09:59:03Z</dcterms:modified>
</cp:coreProperties>
</file>